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<sst xmlns="http://schemas.openxmlformats.org/spreadsheetml/2006/main" count="57" uniqueCount="50">
  <si>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</si>
  <si>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</si>
  <si>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</si>
  <si>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</si>
  <si>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</si>
  <si>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</si>
  <si>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</si>
  <si>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</si>
  <si>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</si>
  <si>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</si>
  <si>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</si>
  <si>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</si>
  <si>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</si>
  <si>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</si>
  <si>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</si>
  <si>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</si>
  <si>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</si>
  <si>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</si>
  <si>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</si>
  <si>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</si>
  <si>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</si>
  <si>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</si>
  <si>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</si>
  <si>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</si>
  <si>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</si>
  <si>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</si>
  <si>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</si>
  <si>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</si>
  <si>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</si>
  <si>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</si>
  <si>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</si>
  <si>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</si>
  <si>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Hartfield Parish Council </t>
  </si>
  <si>
    <t xml:space="preserve">East Sussex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</si>
  <si>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East Sussex </t>
    </r>
  </si>
  <si>
    <t xml:space="preserve">Playground upgrade in 2020 22k not repeated </t>
  </si>
  <si>
    <t xml:space="preserve">2020 Covid grant 2k CIL 18k not repeated </t>
  </si>
  <si>
    <t xml:space="preserve">Memorial arch </t>
  </si>
  <si>
    <t xml:space="preserve">Contingency </t>
  </si>
  <si>
    <t xml:space="preserve">Streetlights </t>
  </si>
  <si>
    <t xml:space="preserve">Replacement Equipment </t>
  </si>
  <si>
    <t xml:space="preserve">Election </t>
  </si>
  <si>
    <t xml:space="preserve">Cllr Allowances </t>
  </si>
  <si>
    <t xml:space="preserve">Tel Boxes </t>
  </si>
  <si>
    <t xml:space="preserve">Fingerposts </t>
  </si>
  <si>
    <t xml:space="preserve">Goods Yard Hse </t>
  </si>
  <si>
    <t>Pavilion</t>
  </si>
  <si>
    <t xml:space="preserve">Tenants Deposit </t>
  </si>
  <si>
    <t xml:space="preserve">Youth Project </t>
  </si>
  <si>
    <t xml:space="preserve">Playground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</si>
</sst>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9">
      <selection activeCell="M9" sqref="M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32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34</v>
      </c>
      <c r="C3" s="36" t="s">
        <v>33</v>
      </c>
      <c r="L3" s="9"/>
    </row>
    <row r="4" ht="13.5">
      <c r="A4" s="1" t="s">
        <v>28</v>
      </c>
    </row>
    <row r="5" spans="1:13" ht="99" customHeight="1">
      <c r="A5" s="48" t="s">
        <v>29</v>
      </c>
      <c r="B5" s="49"/>
      <c r="C5" s="49"/>
      <c r="D5" s="49"/>
      <c r="E5" s="49"/>
      <c r="F5" s="49"/>
      <c r="G5" s="49"/>
      <c r="H5" s="49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30</v>
      </c>
      <c r="E8" s="27"/>
      <c r="F8" s="38" t="s">
        <v>31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26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110078</v>
      </c>
      <c r="F11" s="8">
        <v>103875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5" t="s">
        <v>19</v>
      </c>
      <c r="B13" s="46"/>
      <c r="C13" s="47"/>
      <c r="D13" s="8">
        <v>90300</v>
      </c>
      <c r="F13" s="8">
        <v>92106</v>
      </c>
      <c r="G13" s="5">
        <f>F13-D13</f>
        <v>1806</v>
      </c>
      <c r="H13" s="6">
        <f>IF((D13&gt;F13),(D13-F13)/D13,IF(D13&lt;F13,-(D13-F13)/D13,IF(D13=F13,0)))</f>
        <v>0.02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1" t="s">
        <v>3</v>
      </c>
      <c r="B15" s="41"/>
      <c r="C15" s="41"/>
      <c r="D15" s="8">
        <v>50391</v>
      </c>
      <c r="F15" s="8">
        <v>29081</v>
      </c>
      <c r="G15" s="5">
        <f>F15-D15</f>
        <v>-21310</v>
      </c>
      <c r="H15" s="6">
        <f>IF((D15&gt;F15),(D15-F15)/D15,IF(D15&lt;F15,-(D15-F15)/D15,IF(D15=F15,0)))</f>
        <v>0.42289297692048183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36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1" t="s">
        <v>4</v>
      </c>
      <c r="B17" s="41"/>
      <c r="C17" s="41"/>
      <c r="D17" s="8">
        <v>33320</v>
      </c>
      <c r="F17" s="8">
        <v>32012</v>
      </c>
      <c r="G17" s="5">
        <f>F17-D17</f>
        <v>-1308</v>
      </c>
      <c r="H17" s="6">
        <f>IF((D17&gt;F17),(D17-F17)/D17,IF(D17&lt;F17,-(D17-F17)/D17,IF(D17=F17,0)))</f>
        <v>0.039255702280912366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1" t="s">
        <v>7</v>
      </c>
      <c r="B19" s="41"/>
      <c r="C19" s="41"/>
      <c r="D19" s="8">
        <v>24096</v>
      </c>
      <c r="F19" s="8">
        <v>23465</v>
      </c>
      <c r="G19" s="5">
        <f>F19-D19</f>
        <v>-631</v>
      </c>
      <c r="H19" s="6">
        <f>IF((D19&gt;F19),(D19-F19)/D19,IF(D19&lt;F19,-(D19-F19)/D19,IF(D19=F19,0)))</f>
        <v>0.026186918990703852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1" t="s">
        <v>20</v>
      </c>
      <c r="B21" s="41"/>
      <c r="C21" s="41"/>
      <c r="D21" s="8">
        <v>89478</v>
      </c>
      <c r="F21" s="8">
        <v>67059</v>
      </c>
      <c r="G21" s="5">
        <f>F21-D21</f>
        <v>-22419</v>
      </c>
      <c r="H21" s="6">
        <f>IF((D21&gt;F21),(D21-F21)/D21,IF(D21&lt;F21,-(D21-F21)/D21,IF(D21=F21,0)))</f>
        <v>0.2505532086099376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35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103875</v>
      </c>
      <c r="F23" s="2">
        <v>102526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1" t="s">
        <v>9</v>
      </c>
      <c r="B26" s="41"/>
      <c r="C26" s="41"/>
      <c r="D26" s="8">
        <v>103875</v>
      </c>
      <c r="F26" s="8">
        <v>102526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1" t="s">
        <v>8</v>
      </c>
      <c r="B28" s="41"/>
      <c r="C28" s="41"/>
      <c r="D28" s="8">
        <v>835532</v>
      </c>
      <c r="F28" s="8">
        <v>835532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1" t="s">
        <v>6</v>
      </c>
      <c r="B30" s="41"/>
      <c r="C30" s="41"/>
      <c r="D30" s="8">
        <v>212500</v>
      </c>
      <c r="F30" s="8">
        <v>198333</v>
      </c>
      <c r="G30" s="5">
        <f>F30-D30</f>
        <v>-14167</v>
      </c>
      <c r="H30" s="6">
        <f>IF((D30&gt;F30),(D30-F30)/D30,IF(D30&lt;F30,-(D30-F30)/D30,IF(D30=F30,0)))</f>
        <v>0.06666823529411765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/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2" max="2" width="24.7109375" style="0" customWidth="1"/>
  </cols>
  <sheetData>
    <row r="1" ht="15.75" customHeight="1">
      <c r="A1" s="32" t="s">
        <v>21</v>
      </c>
    </row>
    <row r="2" ht="15.75" customHeight="1">
      <c r="A2" t="s">
        <v>27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4" ht="14.25">
      <c r="B7" s="34" t="s">
        <v>37</v>
      </c>
      <c r="D7" s="34">
        <v>1062</v>
      </c>
    </row>
    <row r="8" spans="2:4" ht="15" customHeight="1">
      <c r="B8" s="34" t="s">
        <v>38</v>
      </c>
      <c r="D8" s="34">
        <v>6970.5</v>
      </c>
    </row>
    <row r="9" spans="2:4" ht="14.25">
      <c r="B9" s="34" t="s">
        <v>39</v>
      </c>
      <c r="D9" s="34">
        <v>1500</v>
      </c>
    </row>
    <row r="10" spans="2:4" ht="14.25">
      <c r="B10" s="34" t="s">
        <v>40</v>
      </c>
      <c r="D10" s="34">
        <v>202</v>
      </c>
    </row>
    <row r="11" spans="2:4" ht="14.25">
      <c r="B11" s="34" t="s">
        <v>41</v>
      </c>
      <c r="D11" s="34">
        <v>4891.15</v>
      </c>
    </row>
    <row r="12" spans="2:4" ht="14.25">
      <c r="B12" s="34" t="s">
        <v>42</v>
      </c>
      <c r="D12" s="34">
        <v>2660</v>
      </c>
    </row>
    <row r="13" spans="2:4" ht="14.25">
      <c r="B13" s="34" t="s">
        <v>43</v>
      </c>
      <c r="D13" s="34">
        <v>1200</v>
      </c>
    </row>
    <row r="14" spans="2:4" ht="14.25">
      <c r="B14" s="34" t="s">
        <v>44</v>
      </c>
      <c r="D14" s="34">
        <v>1270</v>
      </c>
    </row>
    <row r="15" spans="2:4" ht="14.25">
      <c r="B15" s="34" t="s">
        <v>45</v>
      </c>
      <c r="D15" s="34">
        <v>17500</v>
      </c>
    </row>
    <row r="16" spans="2:4" ht="14.25">
      <c r="B16" s="34" t="s">
        <v>46</v>
      </c>
      <c r="D16" s="34">
        <v>20000</v>
      </c>
    </row>
    <row r="17" spans="2:4" ht="14.25">
      <c r="B17" s="34" t="s">
        <v>47</v>
      </c>
      <c r="D17" s="34">
        <v>2265</v>
      </c>
    </row>
    <row r="18" spans="2:4" ht="14.25">
      <c r="B18" s="34" t="s">
        <v>49</v>
      </c>
      <c r="D18" s="34">
        <v>4000</v>
      </c>
    </row>
    <row r="19" spans="2:4" ht="14.25">
      <c r="B19" s="34" t="s">
        <v>48</v>
      </c>
      <c r="D19" s="34">
        <v>4987.5</v>
      </c>
    </row>
    <row r="20" ht="14.25">
      <c r="E20" s="33">
        <f>SUM(D7:D19)</f>
        <v>68508.15</v>
      </c>
    </row>
    <row r="22" spans="1:4" ht="14.25">
      <c r="A22" s="31" t="s">
        <v>24</v>
      </c>
      <c r="D22" s="34">
        <f>SUM(F24-E20)</f>
        <v>34017.850000000006</v>
      </c>
    </row>
    <row r="23" ht="14.25">
      <c r="E23" s="33">
        <f>D22</f>
        <v>34017.850000000006</v>
      </c>
    </row>
    <row r="24" spans="1:6" ht="15" thickBot="1">
      <c r="A24" s="31" t="s">
        <v>25</v>
      </c>
      <c r="F24" s="35">
        <v>102526</v>
      </c>
    </row>
    <row r="25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Hartfield Parish Council</cp:lastModifiedBy>
  <cp:lastPrinted>2022-04-14T15:24:54Z</cp:lastPrinted>
  <dcterms:created xsi:type="dcterms:W3CDTF">2012-07-11T10:01:28Z</dcterms:created>
  <dcterms:modified xsi:type="dcterms:W3CDTF">2022-04-14T15:25:11Z</dcterms:modified>
  <cp:category/>
  <cp:version/>
  <cp:contentType/>
  <cp:contentStatus/>
</cp:coreProperties>
</file>